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955" windowHeight="11955" activeTab="0"/>
  </bookViews>
  <sheets>
    <sheet name="Сводные котельные " sheetId="1" r:id="rId1"/>
    <sheet name="САБ" sheetId="2" r:id="rId2"/>
    <sheet name="Ленинское" sheetId="3" r:id="rId3"/>
    <sheet name="Долгосрочные параметры регулир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<sst xmlns="http://schemas.openxmlformats.org/spreadsheetml/2006/main" count="254" uniqueCount="91">
  <si>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</si>
  <si>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№ п/п</t>
  </si>
  <si>
    <t>Информация, подлежащая раскрытию</t>
  </si>
  <si>
    <t>Значение</t>
  </si>
  <si>
    <t>1</t>
  </si>
  <si>
    <t>2</t>
  </si>
  <si>
    <t>3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</si>
  <si>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</si>
  <si>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</si>
  <si>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1.1.</t>
  </si>
  <si>
    <t>Копия утвержденной в установленном порядке инвестиционной программы (проекта инвестиционной программы)</t>
  </si>
  <si>
    <t>1.2.</t>
  </si>
  <si>
    <t>Метод регулирования</t>
  </si>
  <si>
    <t>1.2.1.</t>
  </si>
  <si>
    <t>метод индексации установленных тарифов</t>
  </si>
  <si>
    <t>Добавить метод</t>
  </si>
  <si>
    <t>1.3.</t>
  </si>
  <si>
    <t>Расчетная величина цен (тарифов),  руб/Гкал</t>
  </si>
  <si>
    <t>1.3.1.</t>
  </si>
  <si>
    <t>тариф на тепловую энергию (мощность),  руб/Гкал</t>
  </si>
  <si>
    <t>1.3.1.1.</t>
  </si>
  <si>
    <t>мощность,  руб/Гкал</t>
  </si>
  <si>
    <t>1.3.1.2.</t>
  </si>
  <si>
    <t>содержание, тыс руб/Гкал/час в месяц</t>
  </si>
  <si>
    <t>, руб/м3</t>
  </si>
  <si>
    <t>Добавить поставщика</t>
  </si>
  <si>
    <t>1.3.2.</t>
  </si>
  <si>
    <t>1.3.2.1.</t>
  </si>
  <si>
    <t>1.3.2.2.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</si>
  <si>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</si>
  <si>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</si>
  <si>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</si>
  <si>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</si>
  <si>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</si>
  <si>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Необходимая валовая выручка на соответствующий период, в том числе с разбивкой по полугодиям, тыс руб:</t>
  </si>
  <si>
    <t>1.6.1.</t>
  </si>
  <si>
    <t>1.6.2.</t>
  </si>
  <si>
    <t>Добавить НВВ</t>
  </si>
  <si>
    <t>1.7.</t>
  </si>
  <si>
    <t>Годовой объем полезного отпуска тепловой энергии (теплоносителя), тыс Гкал</t>
  </si>
  <si>
    <t>1.7.1.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</si>
  <si>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</si>
  <si>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</si>
  <si>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</si>
  <si>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</si>
  <si>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</si>
  <si>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</si>
  <si>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2.2.</t>
  </si>
  <si>
    <t>Сведения о месте размещения положения о закупках регулируемой организации</t>
  </si>
  <si>
    <t>2.3.</t>
  </si>
  <si>
    <t>Сведения о планировании закупочных процедур и результатах их проведения</t>
  </si>
  <si>
    <t xml:space="preserve">План закупок </t>
  </si>
  <si>
    <t>Добавить сведения</t>
  </si>
  <si>
    <t xml:space="preserve">  </t>
  </si>
  <si>
    <t>С 01.01.2018 по 31.12.2018</t>
  </si>
  <si>
    <t>АО "Выборгтеплоэнерго"</t>
  </si>
  <si>
    <t>Сайт АО"Выборгтеплоэнерго"</t>
  </si>
  <si>
    <t>Положение о закупках товаров, работ, услуг АО "Выборгтеплоэнерго"</t>
  </si>
  <si>
    <t>С 01.01.2019 по 31.12.2019</t>
  </si>
  <si>
    <t>С 01.01.2019 по 30.06.2019</t>
  </si>
  <si>
    <t>С 01.07.2019 по 31.12.2019</t>
  </si>
  <si>
    <t>с 01.01.2019 по 31.12.2019 гг.</t>
  </si>
  <si>
    <t>Годовой объем полезного отпуска тепловой энергии (теплоносителя), тыс. Гкал</t>
  </si>
  <si>
    <t>Необходимая валовая выручка на соответствующий период, в том числе с разбивкой по полугодиям, тыс. руб:</t>
  </si>
  <si>
    <t>Долгосрочные параметры регулирования деятельности акционерного общества "Выборгтеплоэнерго" на территории Ленинградской области на долгосрочный период регулирования 2019-2023 годов для формирования тарифов с использованием метода индексации установленных тарифов.</t>
  </si>
  <si>
    <t>Наименование регулируемого вида деятельности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</si>
  <si>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</si>
  <si>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</si>
  <si>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</si>
  <si>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</si>
  <si>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Уровень надежности теплоснабжения</t>
  </si>
  <si>
    <t>Показатели энергосбережения и энергетической эффективности</t>
  </si>
  <si>
    <t>Количество прекращений подачи тепловой энергии, теплоносителя в результате технологический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</si>
  <si>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технологический нарушений на источниках тепловой энергии на 1 Гкал/час установленной мощности</t>
  </si>
  <si>
    <t>Удельный расход условного топлива на  производство единицы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</si>
  <si>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</si>
  <si>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 по тепловым сетям</t>
  </si>
  <si>
    <t>тыс.руб.</t>
  </si>
  <si>
    <t>%</t>
  </si>
  <si>
    <t>ед/км</t>
  </si>
  <si>
    <t>ед/(Гкал/ч)</t>
  </si>
  <si>
    <t>кг у.т./Гкал</t>
  </si>
  <si>
    <t>Гкал/кв.м</t>
  </si>
  <si>
    <t>Гкал</t>
  </si>
  <si>
    <t>Муниципальное образование "Выборгское" Выборгского муниципального района Ленинградской области</t>
  </si>
  <si>
    <t>1.1</t>
  </si>
  <si>
    <t>Реализация тепловой энергии (мощности) теплоносителя</t>
  </si>
  <si>
    <t>Муниципальное образование "Выборгское" Выборгского муниципального района Ленинградской области (САБ, от газовой котельной, расположенной по адресу: г.Выборг, Смирновсое шоссе, д.6)</t>
  </si>
  <si>
    <t>2.1</t>
  </si>
  <si>
    <t>Муниципальное образование "Первомайское" Выборгского муниципального района Ленинградской области (кот. п. Ленинское)_</t>
  </si>
  <si>
    <t>3.1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</si>
</sst>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168" formatCode="&quot;$&quot;#,##0_);[Red]\(&quot;$&quot;#,##0\)"/>
    <numFmt numFmtId="169" formatCode="_-* #,##0.00[$€-1]_-;\-* #,##0.00[$€-1]_-;_-* &quot;-&quot;??[$€-1]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color indexed="8"/>
      <name val="Arial Cyr"/>
      <family val="2"/>
    </font>
    <font>
      <sz val="10"/>
      <color indexed="63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sz val="10"/>
      <color theme="1"/>
      <name val="Arial Cyr"/>
      <family val="2"/>
    </font>
    <font>
      <sz val="10"/>
      <color rgb="FF222222"/>
      <name val="Tahoma"/>
      <family val="2"/>
    </font>
    <font>
      <sz val="9"/>
      <color theme="0"/>
      <name val="Tahoma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9" fontId="4" fillId="0" borderId="0">
      <alignment/>
      <protection/>
    </xf>
    <xf numFmtId="0" fontId="4" fillId="0" borderId="0">
      <alignment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0" fontId="15" fillId="0" borderId="1" applyNumberFormat="0" applyAlignment="0">
      <protection locked="0"/>
    </xf>
    <xf numFmtId="168" fontId="5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5" fillId="2" borderId="1" applyNumberFormat="0" applyAlignment="0">
      <protection/>
    </xf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4" fillId="3" borderId="2" applyNumberFormat="0">
      <alignment horizontal="center" vertical="center"/>
      <protection/>
    </xf>
    <xf numFmtId="0" fontId="43" fillId="4" borderId="3" applyNumberFormat="0" applyAlignment="0" applyProtection="0"/>
    <xf numFmtId="0" fontId="11" fillId="5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8" fillId="0" borderId="4" applyBorder="0">
      <alignment horizontal="center" vertical="center" wrapText="1"/>
      <protection/>
    </xf>
    <xf numFmtId="4" fontId="2" fillId="6" borderId="5" applyBorder="0">
      <alignment horizontal="right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7" borderId="0" applyNumberFormat="0" applyBorder="0" applyAlignment="0">
      <protection/>
    </xf>
    <xf numFmtId="0" fontId="23" fillId="7" borderId="0" applyNumberFormat="0" applyBorder="0" applyAlignment="0"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49" fontId="2" fillId="7" borderId="0" applyBorder="0">
      <alignment vertical="top"/>
      <protection/>
    </xf>
    <xf numFmtId="49" fontId="2" fillId="7" borderId="0" applyBorder="0">
      <alignment vertical="top"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8" borderId="6" applyNumberFormat="0" applyFont="0" applyAlignment="0" applyProtection="0"/>
    <xf numFmtId="0" fontId="2" fillId="8" borderId="6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9" borderId="0" applyBorder="0">
      <alignment horizontal="right"/>
      <protection/>
    </xf>
    <xf numFmtId="4" fontId="2" fillId="9" borderId="7" applyBorder="0">
      <alignment horizontal="right"/>
      <protection/>
    </xf>
  </cellStyleXfs>
  <cellXfs count="6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75" applyFont="1" applyFill="1" applyAlignment="1" applyProtection="1">
      <alignment horizontal="right" vertical="top" wrapText="1"/>
      <protection/>
    </xf>
    <xf numFmtId="0" fontId="45" fillId="0" borderId="0" xfId="56" applyNumberFormat="1" applyFont="1" applyFill="1" applyAlignment="1">
      <alignment horizontal="justify" vertical="top" wrapText="1"/>
      <protection/>
    </xf>
    <xf numFmtId="0" fontId="2" fillId="0" borderId="5" xfId="75" applyFont="1" applyFill="1" applyBorder="1" applyAlignment="1" applyProtection="1">
      <alignment horizontal="left" vertical="center" wrapText="1" indent="1"/>
      <protection/>
    </xf>
    <xf numFmtId="0" fontId="2" fillId="0" borderId="5" xfId="75" applyFont="1" applyFill="1" applyBorder="1" applyAlignment="1" applyProtection="1">
      <alignment horizontal="left" vertical="center" wrapText="1" indent="2"/>
      <protection/>
    </xf>
    <xf numFmtId="0" fontId="9" fillId="0" borderId="5" xfId="75" applyFont="1" applyFill="1" applyBorder="1" applyAlignment="1" applyProtection="1">
      <alignment horizontal="left" vertical="center" wrapText="1" indent="2"/>
      <protection/>
    </xf>
    <xf numFmtId="49" fontId="17" fillId="0" borderId="8" xfId="56" applyFont="1" applyFill="1" applyBorder="1" applyAlignment="1" applyProtection="1">
      <alignment horizontal="center" vertical="center"/>
      <protection/>
    </xf>
    <xf numFmtId="49" fontId="17" fillId="0" borderId="9" xfId="56" applyFont="1" applyFill="1" applyBorder="1" applyAlignment="1" applyProtection="1">
      <alignment horizontal="left" vertical="center"/>
      <protection/>
    </xf>
    <xf numFmtId="0" fontId="2" fillId="0" borderId="5" xfId="75" applyFont="1" applyFill="1" applyBorder="1" applyAlignment="1" applyProtection="1">
      <alignment vertical="center" wrapText="1"/>
      <protection/>
    </xf>
    <xf numFmtId="0" fontId="2" fillId="0" borderId="5" xfId="75" applyFont="1" applyFill="1" applyBorder="1" applyAlignment="1" applyProtection="1">
      <alignment horizontal="center" vertical="center" wrapText="1"/>
      <protection/>
    </xf>
    <xf numFmtId="0" fontId="2" fillId="0" borderId="5" xfId="54" applyFont="1" applyFill="1" applyBorder="1" applyAlignment="1" applyProtection="1">
      <alignment horizontal="center" vertical="center" wrapText="1"/>
      <protection/>
    </xf>
    <xf numFmtId="49" fontId="18" fillId="0" borderId="5" xfId="54" applyNumberFormat="1" applyFont="1" applyFill="1" applyBorder="1" applyAlignment="1" applyProtection="1">
      <alignment horizontal="center" vertical="center" wrapText="1"/>
      <protection/>
    </xf>
    <xf numFmtId="49" fontId="2" fillId="0" borderId="5" xfId="75" applyNumberFormat="1" applyFont="1" applyFill="1" applyBorder="1" applyAlignment="1" applyProtection="1">
      <alignment horizontal="center" vertical="center" wrapText="1"/>
      <protection/>
    </xf>
    <xf numFmtId="0" fontId="2" fillId="0" borderId="5" xfId="75" applyFont="1" applyFill="1" applyBorder="1" applyAlignment="1" applyProtection="1">
      <alignment horizontal="left" vertical="center" wrapText="1"/>
      <protection/>
    </xf>
    <xf numFmtId="0" fontId="46" fillId="0" borderId="5" xfId="75" applyFont="1" applyFill="1" applyBorder="1" applyAlignment="1" applyProtection="1">
      <alignment vertical="center" wrapText="1"/>
      <protection/>
    </xf>
    <xf numFmtId="0" fontId="2" fillId="0" borderId="5" xfId="75" applyNumberFormat="1" applyFont="1" applyFill="1" applyBorder="1" applyAlignment="1" applyProtection="1">
      <alignment horizontal="center" vertical="center" wrapText="1"/>
      <protection/>
    </xf>
    <xf numFmtId="0" fontId="2" fillId="0" borderId="5" xfId="75" applyNumberFormat="1" applyFont="1" applyFill="1" applyBorder="1" applyAlignment="1" applyProtection="1">
      <alignment horizontal="left" vertical="center" wrapText="1"/>
      <protection locked="0"/>
    </xf>
    <xf numFmtId="49" fontId="9" fillId="0" borderId="5" xfId="75" applyNumberFormat="1" applyFont="1" applyFill="1" applyBorder="1" applyAlignment="1" applyProtection="1">
      <alignment horizontal="center" vertical="center" wrapText="1"/>
      <protection/>
    </xf>
    <xf numFmtId="4" fontId="46" fillId="0" borderId="5" xfId="75" applyNumberFormat="1" applyFont="1" applyFill="1" applyBorder="1" applyAlignment="1" applyProtection="1">
      <alignment horizontal="right" vertical="center" wrapText="1"/>
      <protection/>
    </xf>
    <xf numFmtId="0" fontId="2" fillId="0" borderId="5" xfId="75" applyNumberFormat="1" applyFont="1" applyFill="1" applyBorder="1" applyAlignment="1" applyProtection="1">
      <alignment horizontal="left" vertical="center" wrapText="1" indent="2"/>
      <protection/>
    </xf>
    <xf numFmtId="4" fontId="2" fillId="0" borderId="5" xfId="75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75" applyNumberFormat="1" applyFont="1" applyFill="1" applyBorder="1" applyAlignment="1" applyProtection="1">
      <alignment horizontal="left" vertical="center" wrapText="1" indent="3"/>
      <protection/>
    </xf>
    <xf numFmtId="4" fontId="2" fillId="0" borderId="5" xfId="75" applyNumberFormat="1" applyFont="1" applyFill="1" applyBorder="1" applyAlignment="1" applyProtection="1">
      <alignment horizontal="right" vertical="center" wrapText="1"/>
      <protection/>
    </xf>
    <xf numFmtId="0" fontId="2" fillId="0" borderId="5" xfId="75" applyNumberFormat="1" applyFont="1" applyFill="1" applyBorder="1" applyAlignment="1" applyProtection="1">
      <alignment horizontal="left" vertical="center" wrapText="1" indent="4"/>
      <protection/>
    </xf>
    <xf numFmtId="49" fontId="17" fillId="0" borderId="5" xfId="56" applyFont="1" applyFill="1" applyBorder="1" applyAlignment="1" applyProtection="1">
      <alignment horizontal="center" vertical="center"/>
      <protection/>
    </xf>
    <xf numFmtId="49" fontId="17" fillId="0" borderId="5" xfId="56" applyFont="1" applyFill="1" applyBorder="1" applyAlignment="1" applyProtection="1">
      <alignment horizontal="left" vertical="center" indent="3"/>
      <protection/>
    </xf>
    <xf numFmtId="49" fontId="17" fillId="0" borderId="5" xfId="56" applyFont="1" applyFill="1" applyBorder="1" applyAlignment="1" applyProtection="1">
      <alignment horizontal="left" vertical="center"/>
      <protection/>
    </xf>
    <xf numFmtId="0" fontId="2" fillId="0" borderId="5" xfId="75" applyNumberFormat="1" applyFont="1" applyFill="1" applyBorder="1" applyAlignment="1" applyProtection="1">
      <alignment horizontal="right" vertical="center" wrapText="1"/>
      <protection/>
    </xf>
    <xf numFmtId="49" fontId="10" fillId="0" borderId="5" xfId="43" applyNumberFormat="1" applyFont="1" applyFill="1" applyBorder="1" applyAlignment="1" applyProtection="1">
      <alignment horizontal="left" vertical="center" wrapText="1"/>
      <protection locked="0"/>
    </xf>
    <xf numFmtId="4" fontId="9" fillId="0" borderId="5" xfId="75" applyNumberFormat="1" applyFont="1" applyFill="1" applyBorder="1" applyAlignment="1" applyProtection="1">
      <alignment horizontal="right" vertical="center" wrapText="1"/>
      <protection/>
    </xf>
    <xf numFmtId="49" fontId="2" fillId="0" borderId="5" xfId="75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ill="1" applyAlignment="1">
      <alignment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0" xfId="0" applyFont="1" applyAlignment="1">
      <alignment/>
    </xf>
    <xf numFmtId="0" fontId="0" fillId="0" borderId="5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15" fillId="0" borderId="5" xfId="76" applyFont="1" applyFill="1" applyBorder="1" applyAlignment="1">
      <alignment horizontal="center" vertical="center" wrapText="1"/>
      <protection/>
    </xf>
    <xf numFmtId="0" fontId="2" fillId="0" borderId="5" xfId="53" applyFont="1" applyFill="1" applyBorder="1" applyAlignment="1" applyProtection="1">
      <alignment horizontal="center" vertical="center" wrapText="1"/>
      <protection/>
    </xf>
    <xf numFmtId="0" fontId="15" fillId="0" borderId="10" xfId="76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47" fillId="0" borderId="14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7" fillId="0" borderId="14" xfId="0" applyFont="1" applyBorder="1" applyAlignment="1">
      <alignment horizontal="left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</cellXfs>
  <cellStyles count="7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Hyperlink" xfId="43"/>
    <cellStyle name="Гиперссылка 2" xfId="44"/>
    <cellStyle name="Гиперссылка 2 2" xfId="45"/>
    <cellStyle name="Гиперссылка 2 2 2" xfId="46"/>
    <cellStyle name="Гиперссылка 3" xfId="47"/>
    <cellStyle name="Гиперссылка 4" xfId="48"/>
    <cellStyle name="Гиперссылка 4 2" xfId="49"/>
    <cellStyle name="Гиперссылка 4 6" xfId="50"/>
    <cellStyle name="Currency" xfId="51"/>
    <cellStyle name="Currency [0]" xfId="52"/>
    <cellStyle name="Заголовок" xfId="53"/>
    <cellStyle name="ЗаголовокСтолбца" xfId="54"/>
    <cellStyle name="Значение" xfId="55"/>
    <cellStyle name="Обычный 10" xfId="56"/>
    <cellStyle name="Обычный 11" xfId="57"/>
    <cellStyle name="Обычный 12" xfId="58"/>
    <cellStyle name="Обычный 12 2" xfId="59"/>
    <cellStyle name="Обычный 12 3 2" xfId="60"/>
    <cellStyle name="Обычный 14" xfId="61"/>
    <cellStyle name="Обычный 14 2" xfId="62"/>
    <cellStyle name="Обычный 14 3" xfId="63"/>
    <cellStyle name="Обычный 2" xfId="64"/>
    <cellStyle name="Обычный 2 10" xfId="65"/>
    <cellStyle name="Обычный 2 10 2" xfId="66"/>
    <cellStyle name="Обычный 2 14" xfId="67"/>
    <cellStyle name="Обычный 2 2" xfId="68"/>
    <cellStyle name="Обычный 2 8" xfId="69"/>
    <cellStyle name="Обычный 2_Новая инструкция1_фст" xfId="70"/>
    <cellStyle name="Обычный 3" xfId="71"/>
    <cellStyle name="Обычный 3 3" xfId="72"/>
    <cellStyle name="Обычный 3 3 2" xfId="73"/>
    <cellStyle name="Обычный 4" xfId="74"/>
    <cellStyle name="Обычный_Мониторинг инвестиций" xfId="75"/>
    <cellStyle name="Обычный_Шаблон по источникам для Модуля Реестр (2)" xfId="76"/>
    <cellStyle name="Примечание" xfId="77"/>
    <cellStyle name="Примечание 2" xfId="78"/>
    <cellStyle name="Percent" xfId="79"/>
    <cellStyle name="Процентный 10" xfId="80"/>
    <cellStyle name="Процентный 2" xfId="81"/>
    <cellStyle name="Стиль 1" xfId="82"/>
    <cellStyle name="Comma" xfId="83"/>
    <cellStyle name="Comma [0]" xfId="84"/>
    <cellStyle name="Формула" xfId="85"/>
    <cellStyle name="ФормулаВБ_Мониторинг инвестиц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9.140625" style="1" customWidth="1"/>
    <col min="2" max="2" width="65.00390625" style="1" customWidth="1"/>
    <col min="3" max="3" width="29.57421875" style="1" customWidth="1"/>
    <col min="4" max="16384" width="9.140625" style="1" customWidth="1"/>
  </cols>
  <sheetData>
    <row r="1" spans="1:3" ht="39" customHeight="1">
      <c r="A1" s="40" t="s">
        <v>0</v>
      </c>
      <c r="B1" s="40"/>
      <c r="C1" s="40"/>
    </row>
    <row r="2" spans="1:3" ht="15">
      <c r="A2" s="41" t="s">
        <v>55</v>
      </c>
      <c r="B2" s="41"/>
      <c r="C2" s="41"/>
    </row>
    <row r="3" spans="1:3" ht="15">
      <c r="A3" s="9"/>
      <c r="B3" s="10"/>
      <c r="C3" s="10"/>
    </row>
    <row r="4" spans="1:3" ht="15">
      <c r="A4" s="10" t="s">
        <v>1</v>
      </c>
      <c r="B4" s="11" t="s">
        <v>2</v>
      </c>
      <c r="C4" s="11" t="s">
        <v>3</v>
      </c>
    </row>
    <row r="5" spans="1:3" ht="15">
      <c r="A5" s="12" t="s">
        <v>4</v>
      </c>
      <c r="B5" s="12" t="s">
        <v>5</v>
      </c>
      <c r="C5" s="12" t="s">
        <v>6</v>
      </c>
    </row>
    <row r="6" spans="1:3" ht="22.5">
      <c r="A6" s="13" t="s">
        <v>7</v>
      </c>
      <c r="B6" s="14" t="s">
        <v>8</v>
      </c>
      <c r="C6" s="15"/>
    </row>
    <row r="7" spans="1:3" ht="22.5">
      <c r="A7" s="13" t="s">
        <v>9</v>
      </c>
      <c r="B7" s="4" t="s">
        <v>10</v>
      </c>
      <c r="C7" s="15"/>
    </row>
    <row r="8" spans="1:3" ht="15">
      <c r="A8" s="13" t="s">
        <v>11</v>
      </c>
      <c r="B8" s="4" t="s">
        <v>12</v>
      </c>
      <c r="C8" s="15"/>
    </row>
    <row r="9" spans="1:3" ht="22.5">
      <c r="A9" s="16" t="s">
        <v>13</v>
      </c>
      <c r="B9" s="5" t="s">
        <v>58</v>
      </c>
      <c r="C9" s="17" t="s">
        <v>14</v>
      </c>
    </row>
    <row r="10" spans="1:3" ht="15">
      <c r="A10" s="18"/>
      <c r="B10" s="6" t="s">
        <v>15</v>
      </c>
      <c r="C10" s="19"/>
    </row>
    <row r="11" spans="1:3" ht="15">
      <c r="A11" s="13" t="s">
        <v>16</v>
      </c>
      <c r="B11" s="4" t="s">
        <v>17</v>
      </c>
      <c r="C11" s="15"/>
    </row>
    <row r="12" spans="1:3" ht="15">
      <c r="A12" s="16" t="s">
        <v>18</v>
      </c>
      <c r="B12" s="20" t="s">
        <v>59</v>
      </c>
      <c r="C12" s="21">
        <v>1594.07</v>
      </c>
    </row>
    <row r="13" spans="1:3" ht="15">
      <c r="A13" s="16" t="s">
        <v>18</v>
      </c>
      <c r="B13" s="22" t="s">
        <v>19</v>
      </c>
      <c r="C13" s="23"/>
    </row>
    <row r="14" spans="1:3" ht="15">
      <c r="A14" s="16" t="s">
        <v>20</v>
      </c>
      <c r="B14" s="24" t="s">
        <v>21</v>
      </c>
      <c r="C14" s="23"/>
    </row>
    <row r="15" spans="1:3" ht="15">
      <c r="A15" s="16" t="s">
        <v>22</v>
      </c>
      <c r="B15" s="24" t="s">
        <v>23</v>
      </c>
      <c r="C15" s="23"/>
    </row>
    <row r="16" spans="1:3" ht="15">
      <c r="A16" s="16" t="s">
        <v>22</v>
      </c>
      <c r="B16" s="22" t="s">
        <v>24</v>
      </c>
      <c r="C16" s="23"/>
    </row>
    <row r="17" spans="1:3" ht="15">
      <c r="A17" s="25"/>
      <c r="B17" s="26" t="s">
        <v>25</v>
      </c>
      <c r="C17" s="27"/>
    </row>
    <row r="18" spans="1:3" ht="15">
      <c r="A18" s="16" t="s">
        <v>26</v>
      </c>
      <c r="B18" s="20" t="s">
        <v>60</v>
      </c>
      <c r="C18" s="21">
        <v>1673.77</v>
      </c>
    </row>
    <row r="19" spans="1:3" ht="15">
      <c r="A19" s="16" t="s">
        <v>26</v>
      </c>
      <c r="B19" s="22" t="s">
        <v>19</v>
      </c>
      <c r="C19" s="23"/>
    </row>
    <row r="20" spans="1:3" ht="15">
      <c r="A20" s="16" t="s">
        <v>27</v>
      </c>
      <c r="B20" s="24" t="s">
        <v>21</v>
      </c>
      <c r="C20" s="23"/>
    </row>
    <row r="21" spans="1:3" ht="15">
      <c r="A21" s="16" t="s">
        <v>28</v>
      </c>
      <c r="B21" s="24" t="s">
        <v>23</v>
      </c>
      <c r="C21" s="23"/>
    </row>
    <row r="22" spans="1:9" ht="15">
      <c r="A22" s="16" t="s">
        <v>28</v>
      </c>
      <c r="B22" s="22" t="s">
        <v>24</v>
      </c>
      <c r="C22" s="23"/>
      <c r="I22" s="1" t="s">
        <v>53</v>
      </c>
    </row>
    <row r="23" spans="1:3" ht="15">
      <c r="A23" s="25"/>
      <c r="B23" s="26" t="s">
        <v>25</v>
      </c>
      <c r="C23" s="27"/>
    </row>
    <row r="24" spans="1:3" ht="15">
      <c r="A24" s="13"/>
      <c r="B24" s="6" t="s">
        <v>17</v>
      </c>
      <c r="C24" s="19"/>
    </row>
    <row r="25" spans="1:3" ht="15">
      <c r="A25" s="13" t="s">
        <v>29</v>
      </c>
      <c r="B25" s="4" t="s">
        <v>30</v>
      </c>
      <c r="C25" s="28" t="s">
        <v>61</v>
      </c>
    </row>
    <row r="26" spans="1:3" ht="22.5">
      <c r="A26" s="13" t="s">
        <v>31</v>
      </c>
      <c r="B26" s="4" t="s">
        <v>32</v>
      </c>
      <c r="C26" s="29"/>
    </row>
    <row r="27" spans="1:3" ht="22.5">
      <c r="A27" s="13" t="s">
        <v>33</v>
      </c>
      <c r="B27" s="4" t="s">
        <v>34</v>
      </c>
      <c r="C27" s="23">
        <f>C28+C29</f>
        <v>907133.0800000001</v>
      </c>
    </row>
    <row r="28" spans="1:3" ht="15">
      <c r="A28" s="16" t="s">
        <v>35</v>
      </c>
      <c r="B28" s="5" t="s">
        <v>59</v>
      </c>
      <c r="C28" s="21">
        <v>544270.81</v>
      </c>
    </row>
    <row r="29" spans="1:3" ht="15">
      <c r="A29" s="16" t="s">
        <v>36</v>
      </c>
      <c r="B29" s="5" t="s">
        <v>60</v>
      </c>
      <c r="C29" s="21">
        <v>362862.27</v>
      </c>
    </row>
    <row r="30" spans="1:3" ht="15">
      <c r="A30" s="18"/>
      <c r="B30" s="6" t="s">
        <v>37</v>
      </c>
      <c r="C30" s="30"/>
    </row>
    <row r="31" spans="1:3" ht="22.5">
      <c r="A31" s="13" t="s">
        <v>38</v>
      </c>
      <c r="B31" s="4" t="s">
        <v>39</v>
      </c>
      <c r="C31" s="15"/>
    </row>
    <row r="32" spans="1:3" ht="15">
      <c r="A32" s="16" t="s">
        <v>40</v>
      </c>
      <c r="B32" s="5" t="s">
        <v>58</v>
      </c>
      <c r="C32" s="21">
        <v>558.22826</v>
      </c>
    </row>
    <row r="33" spans="1:3" ht="22.5">
      <c r="A33" s="18"/>
      <c r="B33" s="6" t="s">
        <v>39</v>
      </c>
      <c r="C33" s="9"/>
    </row>
    <row r="34" spans="1:3" ht="45">
      <c r="A34" s="13" t="s">
        <v>41</v>
      </c>
      <c r="B34" s="4" t="s">
        <v>42</v>
      </c>
      <c r="C34" s="21"/>
    </row>
    <row r="35" spans="1:3" ht="33.75">
      <c r="A35" s="13" t="s">
        <v>43</v>
      </c>
      <c r="B35" s="14" t="s">
        <v>44</v>
      </c>
      <c r="C35" s="15"/>
    </row>
    <row r="36" spans="1:3" ht="33.75">
      <c r="A36" s="13" t="s">
        <v>45</v>
      </c>
      <c r="B36" s="4" t="s">
        <v>46</v>
      </c>
      <c r="C36" s="31" t="s">
        <v>57</v>
      </c>
    </row>
    <row r="37" spans="1:3" ht="22.5">
      <c r="A37" s="13" t="s">
        <v>47</v>
      </c>
      <c r="B37" s="4" t="s">
        <v>48</v>
      </c>
      <c r="C37" s="31" t="s">
        <v>56</v>
      </c>
    </row>
    <row r="38" spans="1:3" ht="22.5">
      <c r="A38" s="13" t="s">
        <v>49</v>
      </c>
      <c r="B38" s="4" t="s">
        <v>50</v>
      </c>
      <c r="C38" s="31" t="s">
        <v>51</v>
      </c>
    </row>
    <row r="39" spans="1:3" ht="15">
      <c r="A39" s="7"/>
      <c r="B39" s="8" t="s">
        <v>52</v>
      </c>
      <c r="C39" s="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zoomScalePageLayoutView="0" workbookViewId="0" topLeftCell="A9">
      <selection activeCell="C33" sqref="C33"/>
    </sheetView>
  </sheetViews>
  <sheetFormatPr defaultColWidth="9.140625" defaultRowHeight="15"/>
  <cols>
    <col min="1" max="1" width="13.421875" style="1" customWidth="1"/>
    <col min="2" max="2" width="58.421875" style="1" customWidth="1"/>
    <col min="3" max="3" width="28.421875" style="1" customWidth="1"/>
    <col min="4" max="16384" width="9.140625" style="1" customWidth="1"/>
  </cols>
  <sheetData>
    <row r="1" spans="1:3" ht="40.5" customHeight="1">
      <c r="A1" s="42" t="s">
        <v>0</v>
      </c>
      <c r="B1" s="42"/>
      <c r="C1" s="42"/>
    </row>
    <row r="2" spans="1:3" ht="15">
      <c r="A2" s="41" t="s">
        <v>55</v>
      </c>
      <c r="B2" s="41"/>
      <c r="C2" s="41"/>
    </row>
    <row r="3" spans="1:3" ht="15">
      <c r="A3" s="9"/>
      <c r="B3" s="10"/>
      <c r="C3" s="10"/>
    </row>
    <row r="4" spans="1:3" ht="15">
      <c r="A4" s="10" t="s">
        <v>1</v>
      </c>
      <c r="B4" s="11" t="s">
        <v>2</v>
      </c>
      <c r="C4" s="11" t="s">
        <v>3</v>
      </c>
    </row>
    <row r="5" spans="1:3" ht="15">
      <c r="A5" s="12" t="s">
        <v>4</v>
      </c>
      <c r="B5" s="12" t="s">
        <v>5</v>
      </c>
      <c r="C5" s="12" t="s">
        <v>6</v>
      </c>
    </row>
    <row r="6" spans="1:3" ht="33.75">
      <c r="A6" s="13" t="s">
        <v>7</v>
      </c>
      <c r="B6" s="14" t="s">
        <v>8</v>
      </c>
      <c r="C6" s="15"/>
    </row>
    <row r="7" spans="1:3" ht="22.5">
      <c r="A7" s="13" t="s">
        <v>9</v>
      </c>
      <c r="B7" s="4" t="s">
        <v>10</v>
      </c>
      <c r="C7" s="15"/>
    </row>
    <row r="8" spans="1:3" ht="15">
      <c r="A8" s="13" t="s">
        <v>11</v>
      </c>
      <c r="B8" s="4" t="s">
        <v>12</v>
      </c>
      <c r="C8" s="15"/>
    </row>
    <row r="9" spans="1:3" ht="22.5">
      <c r="A9" s="16" t="s">
        <v>13</v>
      </c>
      <c r="B9" s="5" t="s">
        <v>54</v>
      </c>
      <c r="C9" s="17" t="s">
        <v>14</v>
      </c>
    </row>
    <row r="10" spans="1:3" ht="15">
      <c r="A10" s="18"/>
      <c r="B10" s="6" t="s">
        <v>15</v>
      </c>
      <c r="C10" s="19"/>
    </row>
    <row r="11" spans="1:3" ht="15">
      <c r="A11" s="13" t="s">
        <v>16</v>
      </c>
      <c r="B11" s="4" t="s">
        <v>17</v>
      </c>
      <c r="C11" s="15"/>
    </row>
    <row r="12" spans="1:3" ht="15">
      <c r="A12" s="16" t="s">
        <v>18</v>
      </c>
      <c r="B12" s="20" t="s">
        <v>59</v>
      </c>
      <c r="C12" s="21">
        <v>5293.31</v>
      </c>
    </row>
    <row r="13" spans="1:3" ht="15">
      <c r="A13" s="16" t="s">
        <v>18</v>
      </c>
      <c r="B13" s="22" t="s">
        <v>19</v>
      </c>
      <c r="C13" s="23"/>
    </row>
    <row r="14" spans="1:3" ht="15">
      <c r="A14" s="16" t="s">
        <v>20</v>
      </c>
      <c r="B14" s="24" t="s">
        <v>21</v>
      </c>
      <c r="C14" s="23"/>
    </row>
    <row r="15" spans="1:3" ht="15">
      <c r="A15" s="16" t="s">
        <v>22</v>
      </c>
      <c r="B15" s="24" t="s">
        <v>23</v>
      </c>
      <c r="C15" s="23"/>
    </row>
    <row r="16" spans="1:3" ht="15">
      <c r="A16" s="16" t="s">
        <v>22</v>
      </c>
      <c r="B16" s="22" t="s">
        <v>24</v>
      </c>
      <c r="C16" s="23"/>
    </row>
    <row r="17" spans="1:3" ht="15">
      <c r="A17" s="25"/>
      <c r="B17" s="26" t="s">
        <v>25</v>
      </c>
      <c r="C17" s="27"/>
    </row>
    <row r="18" spans="1:3" ht="15">
      <c r="A18" s="16" t="s">
        <v>26</v>
      </c>
      <c r="B18" s="20" t="s">
        <v>60</v>
      </c>
      <c r="C18" s="21">
        <v>8055.51</v>
      </c>
    </row>
    <row r="19" spans="1:3" ht="15">
      <c r="A19" s="16" t="s">
        <v>26</v>
      </c>
      <c r="B19" s="22" t="s">
        <v>19</v>
      </c>
      <c r="C19" s="23"/>
    </row>
    <row r="20" spans="1:3" ht="15">
      <c r="A20" s="16" t="s">
        <v>27</v>
      </c>
      <c r="B20" s="24" t="s">
        <v>21</v>
      </c>
      <c r="C20" s="23"/>
    </row>
    <row r="21" spans="1:3" ht="15">
      <c r="A21" s="16" t="s">
        <v>28</v>
      </c>
      <c r="B21" s="24" t="s">
        <v>23</v>
      </c>
      <c r="C21" s="23"/>
    </row>
    <row r="22" spans="1:3" ht="15">
      <c r="A22" s="16" t="s">
        <v>28</v>
      </c>
      <c r="B22" s="22" t="s">
        <v>24</v>
      </c>
      <c r="C22" s="23"/>
    </row>
    <row r="23" spans="1:3" ht="15">
      <c r="A23" s="25"/>
      <c r="B23" s="26" t="s">
        <v>25</v>
      </c>
      <c r="C23" s="27"/>
    </row>
    <row r="24" spans="1:3" ht="15">
      <c r="A24" s="13"/>
      <c r="B24" s="6" t="s">
        <v>17</v>
      </c>
      <c r="C24" s="19"/>
    </row>
    <row r="25" spans="1:3" ht="15">
      <c r="A25" s="13" t="s">
        <v>29</v>
      </c>
      <c r="B25" s="4" t="s">
        <v>30</v>
      </c>
      <c r="C25" s="28" t="s">
        <v>61</v>
      </c>
    </row>
    <row r="26" spans="1:3" ht="33.75">
      <c r="A26" s="13" t="s">
        <v>31</v>
      </c>
      <c r="B26" s="4" t="s">
        <v>32</v>
      </c>
      <c r="C26" s="29"/>
    </row>
    <row r="27" spans="1:3" ht="22.5">
      <c r="A27" s="13" t="s">
        <v>33</v>
      </c>
      <c r="B27" s="4" t="s">
        <v>34</v>
      </c>
      <c r="C27" s="23">
        <f>C28+C29</f>
        <v>13065.44</v>
      </c>
    </row>
    <row r="28" spans="1:3" ht="15">
      <c r="A28" s="16" t="s">
        <v>35</v>
      </c>
      <c r="B28" s="5" t="s">
        <v>59</v>
      </c>
      <c r="C28" s="21">
        <v>7033.22</v>
      </c>
    </row>
    <row r="29" spans="1:3" ht="15">
      <c r="A29" s="16" t="s">
        <v>36</v>
      </c>
      <c r="B29" s="5" t="s">
        <v>60</v>
      </c>
      <c r="C29" s="21">
        <v>6032.22</v>
      </c>
    </row>
    <row r="30" spans="1:3" ht="15">
      <c r="A30" s="18"/>
      <c r="B30" s="6" t="s">
        <v>37</v>
      </c>
      <c r="C30" s="30"/>
    </row>
    <row r="31" spans="1:3" ht="22.5">
      <c r="A31" s="13" t="s">
        <v>38</v>
      </c>
      <c r="B31" s="4" t="s">
        <v>39</v>
      </c>
      <c r="C31" s="15"/>
    </row>
    <row r="32" spans="1:3" ht="15">
      <c r="A32" s="16" t="s">
        <v>40</v>
      </c>
      <c r="B32" s="5" t="s">
        <v>58</v>
      </c>
      <c r="C32" s="21">
        <v>2.0775</v>
      </c>
    </row>
    <row r="33" spans="1:3" ht="22.5">
      <c r="A33" s="18"/>
      <c r="B33" s="6" t="s">
        <v>39</v>
      </c>
      <c r="C33" s="9"/>
    </row>
    <row r="34" spans="1:3" ht="45">
      <c r="A34" s="13" t="s">
        <v>41</v>
      </c>
      <c r="B34" s="4" t="s">
        <v>42</v>
      </c>
      <c r="C34" s="21"/>
    </row>
    <row r="35" spans="1:3" ht="33.75">
      <c r="A35" s="13" t="s">
        <v>43</v>
      </c>
      <c r="B35" s="14" t="s">
        <v>44</v>
      </c>
      <c r="C35" s="15"/>
    </row>
    <row r="36" spans="1:3" ht="33.75">
      <c r="A36" s="13" t="s">
        <v>45</v>
      </c>
      <c r="B36" s="4" t="s">
        <v>46</v>
      </c>
      <c r="C36" s="31" t="s">
        <v>57</v>
      </c>
    </row>
    <row r="37" spans="1:3" ht="22.5">
      <c r="A37" s="13" t="s">
        <v>47</v>
      </c>
      <c r="B37" s="4" t="s">
        <v>48</v>
      </c>
      <c r="C37" s="31" t="s">
        <v>56</v>
      </c>
    </row>
    <row r="38" spans="1:3" ht="22.5">
      <c r="A38" s="13" t="s">
        <v>49</v>
      </c>
      <c r="B38" s="4" t="s">
        <v>50</v>
      </c>
      <c r="C38" s="31" t="s">
        <v>51</v>
      </c>
    </row>
    <row r="39" spans="1:3" ht="15">
      <c r="A39" s="7"/>
      <c r="B39" s="8" t="s">
        <v>52</v>
      </c>
      <c r="C39" s="8"/>
    </row>
    <row r="40" spans="1:3" ht="15">
      <c r="A40" s="2"/>
      <c r="B40" s="3"/>
      <c r="C40" s="3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9.140625" style="1" customWidth="1"/>
    <col min="2" max="2" width="61.7109375" style="1" customWidth="1"/>
    <col min="3" max="3" width="27.8515625" style="1" customWidth="1"/>
    <col min="4" max="16384" width="9.140625" style="1" customWidth="1"/>
  </cols>
  <sheetData>
    <row r="1" spans="1:3" ht="38.25" customHeight="1">
      <c r="A1" s="40" t="s">
        <v>0</v>
      </c>
      <c r="B1" s="40"/>
      <c r="C1" s="40"/>
    </row>
    <row r="2" spans="1:3" ht="15">
      <c r="A2" s="41" t="s">
        <v>55</v>
      </c>
      <c r="B2" s="41"/>
      <c r="C2" s="41"/>
    </row>
    <row r="3" spans="1:3" ht="15">
      <c r="A3" s="9"/>
      <c r="B3" s="10"/>
      <c r="C3" s="10"/>
    </row>
    <row r="4" spans="1:3" ht="15">
      <c r="A4" s="10" t="s">
        <v>1</v>
      </c>
      <c r="B4" s="11" t="s">
        <v>2</v>
      </c>
      <c r="C4" s="11" t="s">
        <v>3</v>
      </c>
    </row>
    <row r="5" spans="1:3" ht="15">
      <c r="A5" s="12" t="s">
        <v>4</v>
      </c>
      <c r="B5" s="12" t="s">
        <v>5</v>
      </c>
      <c r="C5" s="12" t="s">
        <v>6</v>
      </c>
    </row>
    <row r="6" spans="1:3" ht="33.75">
      <c r="A6" s="13" t="s">
        <v>7</v>
      </c>
      <c r="B6" s="14" t="s">
        <v>8</v>
      </c>
      <c r="C6" s="15"/>
    </row>
    <row r="7" spans="1:3" ht="22.5">
      <c r="A7" s="13" t="s">
        <v>9</v>
      </c>
      <c r="B7" s="4" t="s">
        <v>10</v>
      </c>
      <c r="C7" s="15"/>
    </row>
    <row r="8" spans="1:3" ht="15">
      <c r="A8" s="13" t="s">
        <v>11</v>
      </c>
      <c r="B8" s="4" t="s">
        <v>12</v>
      </c>
      <c r="C8" s="15"/>
    </row>
    <row r="9" spans="1:3" ht="22.5">
      <c r="A9" s="16" t="s">
        <v>13</v>
      </c>
      <c r="B9" s="5" t="s">
        <v>58</v>
      </c>
      <c r="C9" s="17" t="s">
        <v>14</v>
      </c>
    </row>
    <row r="10" spans="1:3" ht="15">
      <c r="A10" s="18"/>
      <c r="B10" s="6" t="s">
        <v>15</v>
      </c>
      <c r="C10" s="19"/>
    </row>
    <row r="11" spans="1:3" ht="15">
      <c r="A11" s="13" t="s">
        <v>16</v>
      </c>
      <c r="B11" s="4" t="s">
        <v>17</v>
      </c>
      <c r="C11" s="15"/>
    </row>
    <row r="12" spans="1:3" ht="15">
      <c r="A12" s="16" t="s">
        <v>18</v>
      </c>
      <c r="B12" s="20" t="s">
        <v>59</v>
      </c>
      <c r="C12" s="21">
        <v>2650.32</v>
      </c>
    </row>
    <row r="13" spans="1:3" ht="15">
      <c r="A13" s="16" t="s">
        <v>18</v>
      </c>
      <c r="B13" s="22" t="s">
        <v>19</v>
      </c>
      <c r="C13" s="23"/>
    </row>
    <row r="14" spans="1:3" ht="15">
      <c r="A14" s="16" t="s">
        <v>20</v>
      </c>
      <c r="B14" s="24" t="s">
        <v>21</v>
      </c>
      <c r="C14" s="23"/>
    </row>
    <row r="15" spans="1:3" ht="15">
      <c r="A15" s="16" t="s">
        <v>22</v>
      </c>
      <c r="B15" s="24" t="s">
        <v>23</v>
      </c>
      <c r="C15" s="23"/>
    </row>
    <row r="16" spans="1:3" ht="15">
      <c r="A16" s="16" t="s">
        <v>22</v>
      </c>
      <c r="B16" s="22" t="s">
        <v>24</v>
      </c>
      <c r="C16" s="23"/>
    </row>
    <row r="17" spans="1:3" ht="15">
      <c r="A17" s="25"/>
      <c r="B17" s="26" t="s">
        <v>25</v>
      </c>
      <c r="C17" s="27"/>
    </row>
    <row r="18" spans="1:3" ht="15">
      <c r="A18" s="16" t="s">
        <v>26</v>
      </c>
      <c r="B18" s="20" t="s">
        <v>60</v>
      </c>
      <c r="C18" s="21">
        <v>2676.82</v>
      </c>
    </row>
    <row r="19" spans="1:3" ht="15">
      <c r="A19" s="16" t="s">
        <v>26</v>
      </c>
      <c r="B19" s="22" t="s">
        <v>19</v>
      </c>
      <c r="C19" s="23"/>
    </row>
    <row r="20" spans="1:3" ht="15">
      <c r="A20" s="16" t="s">
        <v>27</v>
      </c>
      <c r="B20" s="24" t="s">
        <v>21</v>
      </c>
      <c r="C20" s="23"/>
    </row>
    <row r="21" spans="1:3" ht="15">
      <c r="A21" s="16" t="s">
        <v>28</v>
      </c>
      <c r="B21" s="24" t="s">
        <v>23</v>
      </c>
      <c r="C21" s="23"/>
    </row>
    <row r="22" spans="1:3" ht="15">
      <c r="A22" s="16" t="s">
        <v>28</v>
      </c>
      <c r="B22" s="22" t="s">
        <v>24</v>
      </c>
      <c r="C22" s="23"/>
    </row>
    <row r="23" spans="1:3" ht="15">
      <c r="A23" s="25"/>
      <c r="B23" s="26" t="s">
        <v>25</v>
      </c>
      <c r="C23" s="27"/>
    </row>
    <row r="24" spans="1:3" ht="15">
      <c r="A24" s="13"/>
      <c r="B24" s="6" t="s">
        <v>17</v>
      </c>
      <c r="C24" s="19"/>
    </row>
    <row r="25" spans="1:3" ht="15">
      <c r="A25" s="13" t="s">
        <v>29</v>
      </c>
      <c r="B25" s="4" t="s">
        <v>30</v>
      </c>
      <c r="C25" s="28" t="s">
        <v>61</v>
      </c>
    </row>
    <row r="26" spans="1:3" ht="22.5">
      <c r="A26" s="13" t="s">
        <v>31</v>
      </c>
      <c r="B26" s="4" t="s">
        <v>32</v>
      </c>
      <c r="C26" s="29"/>
    </row>
    <row r="27" spans="1:3" ht="22.5">
      <c r="A27" s="13" t="s">
        <v>33</v>
      </c>
      <c r="B27" s="4" t="s">
        <v>63</v>
      </c>
      <c r="C27" s="23">
        <f>C28+C29</f>
        <v>14178.029999999999</v>
      </c>
    </row>
    <row r="28" spans="1:3" ht="15">
      <c r="A28" s="16" t="s">
        <v>35</v>
      </c>
      <c r="B28" s="5" t="s">
        <v>59</v>
      </c>
      <c r="C28" s="21">
        <v>9056.31</v>
      </c>
    </row>
    <row r="29" spans="1:3" ht="15">
      <c r="A29" s="16" t="s">
        <v>36</v>
      </c>
      <c r="B29" s="5" t="s">
        <v>60</v>
      </c>
      <c r="C29" s="21">
        <v>5121.72</v>
      </c>
    </row>
    <row r="30" spans="1:3" ht="15">
      <c r="A30" s="18"/>
      <c r="B30" s="6" t="s">
        <v>37</v>
      </c>
      <c r="C30" s="30"/>
    </row>
    <row r="31" spans="1:3" ht="22.5">
      <c r="A31" s="13" t="s">
        <v>38</v>
      </c>
      <c r="B31" s="4" t="s">
        <v>62</v>
      </c>
      <c r="C31" s="15"/>
    </row>
    <row r="32" spans="1:5" ht="15">
      <c r="A32" s="16" t="s">
        <v>40</v>
      </c>
      <c r="B32" s="5" t="s">
        <v>58</v>
      </c>
      <c r="C32" s="21">
        <v>5.33042</v>
      </c>
      <c r="E32" s="32"/>
    </row>
    <row r="33" spans="1:3" ht="22.5">
      <c r="A33" s="18"/>
      <c r="B33" s="6" t="s">
        <v>39</v>
      </c>
      <c r="C33" s="9"/>
    </row>
    <row r="34" spans="1:3" ht="45">
      <c r="A34" s="13" t="s">
        <v>41</v>
      </c>
      <c r="B34" s="4" t="s">
        <v>42</v>
      </c>
      <c r="C34" s="21">
        <v>0</v>
      </c>
    </row>
    <row r="35" spans="1:3" ht="33.75">
      <c r="A35" s="13" t="s">
        <v>43</v>
      </c>
      <c r="B35" s="14" t="s">
        <v>44</v>
      </c>
      <c r="C35" s="15"/>
    </row>
    <row r="36" spans="1:3" ht="33.75">
      <c r="A36" s="13" t="s">
        <v>45</v>
      </c>
      <c r="B36" s="4" t="s">
        <v>46</v>
      </c>
      <c r="C36" s="31" t="s">
        <v>57</v>
      </c>
    </row>
    <row r="37" spans="1:3" ht="22.5">
      <c r="A37" s="13" t="s">
        <v>47</v>
      </c>
      <c r="B37" s="4" t="s">
        <v>48</v>
      </c>
      <c r="C37" s="31" t="s">
        <v>56</v>
      </c>
    </row>
    <row r="38" spans="1:3" ht="22.5">
      <c r="A38" s="13" t="s">
        <v>49</v>
      </c>
      <c r="B38" s="4" t="s">
        <v>50</v>
      </c>
      <c r="C38" s="31" t="s">
        <v>51</v>
      </c>
    </row>
    <row r="39" spans="1:3" ht="15">
      <c r="A39" s="7"/>
      <c r="B39" s="8" t="s">
        <v>52</v>
      </c>
      <c r="C39" s="8"/>
    </row>
    <row r="40" spans="1:3" ht="15">
      <c r="A40" s="2"/>
      <c r="B40" s="3"/>
      <c r="C40" s="3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28"/>
  <sheetViews>
    <sheetView zoomScalePageLayoutView="0" workbookViewId="0" topLeftCell="A1">
      <selection activeCell="P8" sqref="P8"/>
    </sheetView>
  </sheetViews>
  <sheetFormatPr defaultColWidth="9.140625" defaultRowHeight="15"/>
  <cols>
    <col min="2" max="2" width="10.7109375" style="0" bestFit="1" customWidth="1"/>
    <col min="3" max="3" width="15.7109375" style="0" customWidth="1"/>
    <col min="5" max="5" width="15.28125" style="0" customWidth="1"/>
    <col min="6" max="6" width="15.140625" style="0" customWidth="1"/>
    <col min="7" max="7" width="14.140625" style="0" customWidth="1"/>
    <col min="8" max="8" width="18.8515625" style="0" customWidth="1"/>
    <col min="9" max="9" width="17.140625" style="0" customWidth="1"/>
    <col min="10" max="10" width="12.57421875" style="0" customWidth="1"/>
    <col min="11" max="11" width="16.28125" style="0" customWidth="1"/>
    <col min="12" max="12" width="18.140625" style="0" customWidth="1"/>
  </cols>
  <sheetData>
    <row r="4" spans="2:12" ht="59.25" customHeight="1">
      <c r="B4" s="43" t="s">
        <v>64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7" spans="2:12" ht="33.75" customHeight="1">
      <c r="B7" s="44" t="s">
        <v>1</v>
      </c>
      <c r="C7" s="47" t="s">
        <v>65</v>
      </c>
      <c r="D7" s="44" t="s">
        <v>66</v>
      </c>
      <c r="E7" s="50" t="s">
        <v>67</v>
      </c>
      <c r="F7" s="50" t="s">
        <v>68</v>
      </c>
      <c r="G7" s="50" t="s">
        <v>69</v>
      </c>
      <c r="H7" s="51" t="s">
        <v>70</v>
      </c>
      <c r="I7" s="51"/>
      <c r="J7" s="50" t="s">
        <v>71</v>
      </c>
      <c r="K7" s="50"/>
      <c r="L7" s="50"/>
    </row>
    <row r="8" spans="2:12" ht="210">
      <c r="B8" s="45"/>
      <c r="C8" s="48"/>
      <c r="D8" s="45"/>
      <c r="E8" s="50"/>
      <c r="F8" s="50"/>
      <c r="G8" s="50"/>
      <c r="H8" s="33" t="s">
        <v>72</v>
      </c>
      <c r="I8" s="33" t="s">
        <v>73</v>
      </c>
      <c r="J8" s="33" t="s">
        <v>74</v>
      </c>
      <c r="K8" s="33" t="s">
        <v>75</v>
      </c>
      <c r="L8" s="33" t="s">
        <v>76</v>
      </c>
    </row>
    <row r="9" spans="2:12" ht="15">
      <c r="B9" s="46"/>
      <c r="C9" s="49"/>
      <c r="D9" s="46"/>
      <c r="E9" s="33" t="s">
        <v>77</v>
      </c>
      <c r="F9" s="33" t="s">
        <v>78</v>
      </c>
      <c r="G9" s="33" t="s">
        <v>78</v>
      </c>
      <c r="H9" s="33" t="s">
        <v>79</v>
      </c>
      <c r="I9" s="33" t="s">
        <v>80</v>
      </c>
      <c r="J9" s="33" t="s">
        <v>81</v>
      </c>
      <c r="K9" s="33" t="s">
        <v>82</v>
      </c>
      <c r="L9" s="33" t="s">
        <v>83</v>
      </c>
    </row>
    <row r="10" spans="2:12" ht="15"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  <c r="I10" s="34">
        <v>8</v>
      </c>
      <c r="J10" s="34">
        <v>9</v>
      </c>
      <c r="K10" s="34">
        <v>10</v>
      </c>
      <c r="L10" s="34">
        <v>11</v>
      </c>
    </row>
    <row r="11" spans="2:12" s="36" customFormat="1" ht="15">
      <c r="B11" s="35">
        <v>1</v>
      </c>
      <c r="C11" s="52" t="s">
        <v>84</v>
      </c>
      <c r="D11" s="53"/>
      <c r="E11" s="53"/>
      <c r="F11" s="53"/>
      <c r="G11" s="53"/>
      <c r="H11" s="53"/>
      <c r="I11" s="53"/>
      <c r="J11" s="53"/>
      <c r="K11" s="53"/>
      <c r="L11" s="54"/>
    </row>
    <row r="12" spans="2:12" ht="15">
      <c r="B12" s="55" t="s">
        <v>85</v>
      </c>
      <c r="C12" s="47" t="s">
        <v>86</v>
      </c>
      <c r="D12" s="34">
        <v>2019</v>
      </c>
      <c r="E12" s="39">
        <f>192932.02</f>
        <v>192932.02</v>
      </c>
      <c r="F12" s="34">
        <v>1</v>
      </c>
      <c r="G12" s="34">
        <v>1.53</v>
      </c>
      <c r="H12" s="34">
        <v>0</v>
      </c>
      <c r="I12" s="34">
        <v>0</v>
      </c>
      <c r="J12" s="34">
        <v>155.62</v>
      </c>
      <c r="K12" s="34">
        <v>0</v>
      </c>
      <c r="L12" s="34">
        <v>0</v>
      </c>
    </row>
    <row r="13" spans="2:12" ht="15">
      <c r="B13" s="56"/>
      <c r="C13" s="48"/>
      <c r="D13" s="34">
        <v>2020</v>
      </c>
      <c r="E13" s="39">
        <v>200649.3</v>
      </c>
      <c r="F13" s="34">
        <v>1</v>
      </c>
      <c r="G13" s="34">
        <v>2.43</v>
      </c>
      <c r="H13" s="34">
        <v>0</v>
      </c>
      <c r="I13" s="34">
        <v>0</v>
      </c>
      <c r="J13" s="34">
        <v>155.62</v>
      </c>
      <c r="K13" s="34">
        <v>0</v>
      </c>
      <c r="L13" s="34">
        <v>0</v>
      </c>
    </row>
    <row r="14" spans="2:12" ht="15">
      <c r="B14" s="56"/>
      <c r="C14" s="48"/>
      <c r="D14" s="34">
        <v>2021</v>
      </c>
      <c r="E14" s="39">
        <v>212688.26</v>
      </c>
      <c r="F14" s="34">
        <v>1</v>
      </c>
      <c r="G14" s="34">
        <v>2.87</v>
      </c>
      <c r="H14" s="34">
        <v>0</v>
      </c>
      <c r="I14" s="34">
        <v>0</v>
      </c>
      <c r="J14" s="34">
        <v>155.62</v>
      </c>
      <c r="K14" s="34">
        <v>0</v>
      </c>
      <c r="L14" s="34">
        <v>0</v>
      </c>
    </row>
    <row r="15" spans="2:12" ht="15">
      <c r="B15" s="56"/>
      <c r="C15" s="48"/>
      <c r="D15" s="34">
        <v>2022</v>
      </c>
      <c r="E15" s="39">
        <v>225449.55</v>
      </c>
      <c r="F15" s="34">
        <v>1</v>
      </c>
      <c r="G15" s="34">
        <v>3.2</v>
      </c>
      <c r="H15" s="34">
        <v>0</v>
      </c>
      <c r="I15" s="34">
        <v>0</v>
      </c>
      <c r="J15" s="34">
        <v>155.62</v>
      </c>
      <c r="K15" s="34">
        <v>0</v>
      </c>
      <c r="L15" s="34">
        <v>0</v>
      </c>
    </row>
    <row r="16" spans="2:12" ht="15">
      <c r="B16" s="57"/>
      <c r="C16" s="49"/>
      <c r="D16" s="34">
        <v>2023</v>
      </c>
      <c r="E16" s="39">
        <v>238976.53</v>
      </c>
      <c r="F16" s="34">
        <v>1</v>
      </c>
      <c r="G16" s="34">
        <v>3.08</v>
      </c>
      <c r="H16" s="34">
        <v>0</v>
      </c>
      <c r="I16" s="34">
        <v>0</v>
      </c>
      <c r="J16" s="34">
        <v>155.62</v>
      </c>
      <c r="K16" s="34">
        <v>0</v>
      </c>
      <c r="L16" s="34">
        <v>0</v>
      </c>
    </row>
    <row r="17" spans="2:12" s="36" customFormat="1" ht="30.75" customHeight="1">
      <c r="B17" s="35">
        <v>2</v>
      </c>
      <c r="C17" s="58" t="s">
        <v>87</v>
      </c>
      <c r="D17" s="59"/>
      <c r="E17" s="59"/>
      <c r="F17" s="59"/>
      <c r="G17" s="59"/>
      <c r="H17" s="59"/>
      <c r="I17" s="59"/>
      <c r="J17" s="59"/>
      <c r="K17" s="59"/>
      <c r="L17" s="60"/>
    </row>
    <row r="18" spans="2:12" ht="15" customHeight="1">
      <c r="B18" s="55" t="s">
        <v>88</v>
      </c>
      <c r="C18" s="47" t="s">
        <v>86</v>
      </c>
      <c r="D18" s="34">
        <v>2019</v>
      </c>
      <c r="E18" s="39">
        <f>3153.2+234.1</f>
        <v>3387.2999999999997</v>
      </c>
      <c r="F18" s="34">
        <v>1</v>
      </c>
      <c r="G18" s="34">
        <v>2.88</v>
      </c>
      <c r="H18" s="37">
        <v>0</v>
      </c>
      <c r="I18" s="34">
        <v>0</v>
      </c>
      <c r="J18" s="34">
        <v>153.8</v>
      </c>
      <c r="K18" s="38">
        <v>3.0589552</v>
      </c>
      <c r="L18" s="34">
        <v>207.7</v>
      </c>
    </row>
    <row r="19" spans="2:12" ht="15">
      <c r="B19" s="56"/>
      <c r="C19" s="48"/>
      <c r="D19" s="34">
        <v>2020</v>
      </c>
      <c r="E19" s="39">
        <f>3279.32+243.47</f>
        <v>3522.79</v>
      </c>
      <c r="F19" s="34">
        <v>1</v>
      </c>
      <c r="G19" s="34">
        <v>2.83</v>
      </c>
      <c r="H19" s="37">
        <v>0</v>
      </c>
      <c r="I19" s="34">
        <v>0</v>
      </c>
      <c r="J19" s="34">
        <v>153.8</v>
      </c>
      <c r="K19" s="38">
        <v>3.0589552</v>
      </c>
      <c r="L19" s="34">
        <v>207.7</v>
      </c>
    </row>
    <row r="20" spans="2:12" ht="15">
      <c r="B20" s="56"/>
      <c r="C20" s="48"/>
      <c r="D20" s="34">
        <v>2021</v>
      </c>
      <c r="E20" s="39">
        <f>3410.5+253.21</f>
        <v>3663.71</v>
      </c>
      <c r="F20" s="34">
        <v>1</v>
      </c>
      <c r="G20" s="34">
        <v>2.77</v>
      </c>
      <c r="H20" s="37">
        <v>0</v>
      </c>
      <c r="I20" s="34">
        <v>0</v>
      </c>
      <c r="J20" s="34">
        <v>153.8</v>
      </c>
      <c r="K20" s="38">
        <v>3.0589552</v>
      </c>
      <c r="L20" s="34">
        <v>207.7</v>
      </c>
    </row>
    <row r="21" spans="2:12" ht="15">
      <c r="B21" s="56"/>
      <c r="C21" s="48"/>
      <c r="D21" s="34">
        <v>2022</v>
      </c>
      <c r="E21" s="39">
        <f>3546.92+263.34</f>
        <v>3810.26</v>
      </c>
      <c r="F21" s="34">
        <v>1</v>
      </c>
      <c r="G21" s="34">
        <v>2.72</v>
      </c>
      <c r="H21" s="37">
        <v>0</v>
      </c>
      <c r="I21" s="34">
        <v>0</v>
      </c>
      <c r="J21" s="34">
        <v>153.8</v>
      </c>
      <c r="K21" s="38">
        <v>3.0589552</v>
      </c>
      <c r="L21" s="34">
        <v>207.7</v>
      </c>
    </row>
    <row r="22" spans="2:12" ht="15">
      <c r="B22" s="57"/>
      <c r="C22" s="49"/>
      <c r="D22" s="34">
        <v>2023</v>
      </c>
      <c r="E22" s="39">
        <f>3688.79+273.87</f>
        <v>3962.66</v>
      </c>
      <c r="F22" s="34">
        <v>1</v>
      </c>
      <c r="G22" s="34">
        <v>2.66</v>
      </c>
      <c r="H22" s="37">
        <v>0</v>
      </c>
      <c r="I22" s="34">
        <v>0</v>
      </c>
      <c r="J22" s="34">
        <v>153.8</v>
      </c>
      <c r="K22" s="38">
        <v>3.0589552</v>
      </c>
      <c r="L22" s="34">
        <v>207.7</v>
      </c>
    </row>
    <row r="23" spans="2:12" s="36" customFormat="1" ht="15">
      <c r="B23" s="35">
        <v>3</v>
      </c>
      <c r="C23" s="52" t="s">
        <v>89</v>
      </c>
      <c r="D23" s="53"/>
      <c r="E23" s="53"/>
      <c r="F23" s="53"/>
      <c r="G23" s="53"/>
      <c r="H23" s="53"/>
      <c r="I23" s="53"/>
      <c r="J23" s="53"/>
      <c r="K23" s="53"/>
      <c r="L23" s="54"/>
    </row>
    <row r="24" spans="2:12" ht="15" customHeight="1">
      <c r="B24" s="55" t="s">
        <v>90</v>
      </c>
      <c r="C24" s="47" t="s">
        <v>86</v>
      </c>
      <c r="D24" s="34">
        <v>2019</v>
      </c>
      <c r="E24" s="39">
        <v>6620</v>
      </c>
      <c r="F24" s="34">
        <v>1</v>
      </c>
      <c r="G24" s="34">
        <v>0.34</v>
      </c>
      <c r="H24" s="34">
        <v>0</v>
      </c>
      <c r="I24" s="34">
        <v>0</v>
      </c>
      <c r="J24" s="34">
        <v>156.9</v>
      </c>
      <c r="K24" s="34">
        <v>0</v>
      </c>
      <c r="L24" s="34">
        <v>0</v>
      </c>
    </row>
    <row r="25" spans="2:12" ht="15">
      <c r="B25" s="56"/>
      <c r="C25" s="48"/>
      <c r="D25" s="34">
        <v>2020</v>
      </c>
      <c r="E25" s="39">
        <v>6653.42</v>
      </c>
      <c r="F25" s="34">
        <v>1</v>
      </c>
      <c r="G25" s="34">
        <v>0</v>
      </c>
      <c r="H25" s="34">
        <v>0</v>
      </c>
      <c r="I25" s="34">
        <v>0</v>
      </c>
      <c r="J25" s="34">
        <v>156.9</v>
      </c>
      <c r="K25" s="34">
        <v>0</v>
      </c>
      <c r="L25" s="34">
        <v>0</v>
      </c>
    </row>
    <row r="26" spans="2:12" ht="15">
      <c r="B26" s="56"/>
      <c r="C26" s="48"/>
      <c r="D26" s="34">
        <v>2021</v>
      </c>
      <c r="E26" s="39">
        <v>6753.22</v>
      </c>
      <c r="F26" s="34">
        <v>1</v>
      </c>
      <c r="G26" s="34">
        <v>0</v>
      </c>
      <c r="H26" s="34">
        <v>0</v>
      </c>
      <c r="I26" s="34">
        <v>0</v>
      </c>
      <c r="J26" s="34">
        <v>156.9</v>
      </c>
      <c r="K26" s="34">
        <v>0</v>
      </c>
      <c r="L26" s="34">
        <v>0</v>
      </c>
    </row>
    <row r="27" spans="2:12" ht="15">
      <c r="B27" s="56"/>
      <c r="C27" s="48"/>
      <c r="D27" s="34">
        <v>2022</v>
      </c>
      <c r="E27" s="39">
        <v>688.29</v>
      </c>
      <c r="F27" s="34">
        <v>1</v>
      </c>
      <c r="G27" s="34">
        <v>0</v>
      </c>
      <c r="H27" s="34">
        <v>0</v>
      </c>
      <c r="I27" s="34">
        <v>0</v>
      </c>
      <c r="J27" s="34">
        <v>156.9</v>
      </c>
      <c r="K27" s="34">
        <v>0</v>
      </c>
      <c r="L27" s="34">
        <v>0</v>
      </c>
    </row>
    <row r="28" spans="2:12" ht="15">
      <c r="B28" s="57"/>
      <c r="C28" s="49"/>
      <c r="D28" s="34">
        <v>2023</v>
      </c>
      <c r="E28" s="39">
        <v>7026.05</v>
      </c>
      <c r="F28" s="34">
        <v>1</v>
      </c>
      <c r="G28" s="34">
        <v>0</v>
      </c>
      <c r="H28" s="34">
        <v>0</v>
      </c>
      <c r="I28" s="34">
        <v>0</v>
      </c>
      <c r="J28" s="34">
        <v>156.9</v>
      </c>
      <c r="K28" s="34">
        <v>0</v>
      </c>
      <c r="L28" s="34">
        <v>0</v>
      </c>
    </row>
  </sheetData>
  <sheetProtection/>
  <mergeCells count="18">
    <mergeCell ref="C23:L23"/>
    <mergeCell ref="B24:B28"/>
    <mergeCell ref="C24:C28"/>
    <mergeCell ref="C11:L11"/>
    <mergeCell ref="B12:B16"/>
    <mergeCell ref="C12:C16"/>
    <mergeCell ref="C17:L17"/>
    <mergeCell ref="B18:B22"/>
    <mergeCell ref="C18:C22"/>
    <mergeCell ref="B4:L4"/>
    <mergeCell ref="B7:B9"/>
    <mergeCell ref="C7:C9"/>
    <mergeCell ref="D7:D9"/>
    <mergeCell ref="E7:E8"/>
    <mergeCell ref="F7:F8"/>
    <mergeCell ref="G7:G8"/>
    <mergeCell ref="H7:I7"/>
    <mergeCell ref="J7:L7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Александровна Хасаншина</dc:creator>
  <cp:keywords/>
  <dc:description/>
  <cp:lastModifiedBy>Татьяна Борисовна  Кириллова</cp:lastModifiedBy>
  <cp:lastPrinted>2018-04-26T07:32:20Z</cp:lastPrinted>
  <dcterms:created xsi:type="dcterms:W3CDTF">2015-05-28T11:27:06Z</dcterms:created>
  <dcterms:modified xsi:type="dcterms:W3CDTF">2018-04-26T07:32:25Z</dcterms:modified>
  <cp:category/>
  <cp:version/>
  <cp:contentType/>
  <cp:contentStatus/>
</cp:coreProperties>
</file>